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1 (2)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<sst xmlns="http://schemas.openxmlformats.org/spreadsheetml/2006/main" count="296" uniqueCount="70">
  <si>
    <t>n.</t>
  </si>
  <si>
    <t>COGNOME</t>
  </si>
  <si>
    <t>NOME</t>
  </si>
  <si>
    <t>AREA</t>
  </si>
  <si>
    <t>SEDE RICHIESTA</t>
  </si>
  <si>
    <t>A/B/C</t>
  </si>
  <si>
    <t>MAIORANO</t>
  </si>
  <si>
    <t>USR</t>
  </si>
  <si>
    <t>A/B/D/E</t>
  </si>
  <si>
    <t>Ambito 5 CA</t>
  </si>
  <si>
    <t>Ambito 6 SS</t>
  </si>
  <si>
    <t>Ambito 7 NU</t>
  </si>
  <si>
    <t>Ambito 8 OR</t>
  </si>
  <si>
    <t>MARIAROSARIA</t>
  </si>
  <si>
    <t>C</t>
  </si>
  <si>
    <t>ATZENI</t>
  </si>
  <si>
    <t>CARLA</t>
  </si>
  <si>
    <t>CHESSA</t>
  </si>
  <si>
    <t>EMILIO</t>
  </si>
  <si>
    <t>COGOTTI</t>
  </si>
  <si>
    <t>MARIA ELISABETTA</t>
  </si>
  <si>
    <t>CONTINI</t>
  </si>
  <si>
    <t>STEFANO</t>
  </si>
  <si>
    <t>MARIA ANTONIETTA</t>
  </si>
  <si>
    <t>A/B</t>
  </si>
  <si>
    <t>MELONI</t>
  </si>
  <si>
    <t>SINI</t>
  </si>
  <si>
    <t>MARIA BONARIA</t>
  </si>
  <si>
    <t>CAPPAI</t>
  </si>
  <si>
    <t>LOREDANA</t>
  </si>
  <si>
    <t>MARRAZZO</t>
  </si>
  <si>
    <t>ADELE</t>
  </si>
  <si>
    <t>A/B/E</t>
  </si>
  <si>
    <t>MESINA</t>
  </si>
  <si>
    <t>CIPRIANO</t>
  </si>
  <si>
    <t>PORCU</t>
  </si>
  <si>
    <t>LOI</t>
  </si>
  <si>
    <t>MARIA PAOLA</t>
  </si>
  <si>
    <t>A/D</t>
  </si>
  <si>
    <t>A/C</t>
  </si>
  <si>
    <t>TONELLI</t>
  </si>
  <si>
    <t>ROSSANA</t>
  </si>
  <si>
    <t>COCCO</t>
  </si>
  <si>
    <t>VALERIA</t>
  </si>
  <si>
    <t>PATRIZIA</t>
  </si>
  <si>
    <t>LUBINU</t>
  </si>
  <si>
    <t>ANTONELLO</t>
  </si>
  <si>
    <t>MARONGIU</t>
  </si>
  <si>
    <t>MASTIO</t>
  </si>
  <si>
    <t>PASQUA MARIA</t>
  </si>
  <si>
    <t>SANNA</t>
  </si>
  <si>
    <t>PIERA</t>
  </si>
  <si>
    <t>A/B/D</t>
  </si>
  <si>
    <t>TUNIS</t>
  </si>
  <si>
    <t>IRENE</t>
  </si>
  <si>
    <t>FARA</t>
  </si>
  <si>
    <t>GIUSEPPE</t>
  </si>
  <si>
    <t>SATTA</t>
  </si>
  <si>
    <t>Cult.</t>
  </si>
  <si>
    <t>Scient.</t>
  </si>
  <si>
    <t>Profess.</t>
  </si>
  <si>
    <t>TOT. TITOLI</t>
  </si>
  <si>
    <t>note</t>
  </si>
  <si>
    <t>Assegnazione dirigenti scolastici e docenti a compiti connessi con l’attuazione dell’autonomia scolastica. Legge 23/12/98 n. 448, art. 26, comma 8.  PUNTEGGIO VALUTAZIONE TITOLI</t>
  </si>
  <si>
    <t>IL PRESIDENTE DELLA COMMISSIONE</t>
  </si>
  <si>
    <t>Isp. Ottavio Marcia</t>
  </si>
  <si>
    <t>Cagliari, 7 luglio 2014</t>
  </si>
  <si>
    <t>Non ha titolo</t>
  </si>
  <si>
    <t>ai sensi dell’art. 3, comma 2, del D.lgs. 39/93</t>
  </si>
  <si>
    <t>Firma autografa sostituita a mezzo stampa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</si>
</sst>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Attivo&quot;;&quot;Attivo&quot;;&quot;Inattivo&quot;"/>
  </numFmts>
  <fonts count="4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7">
      <selection activeCell="R35" sqref="R35"/>
    </sheetView>
  </sheetViews>
  <sheetFormatPr defaultColWidth="9.140625" defaultRowHeight="12.75"/>
  <cols>
    <col min="1" max="1" width="4.57421875" style="4" customWidth="1"/>
    <col min="2" max="2" width="13.7109375" style="1" bestFit="1" customWidth="1"/>
    <col min="3" max="3" width="18.8515625" style="5" customWidth="1"/>
    <col min="4" max="4" width="13.28125" style="1" bestFit="1" customWidth="1"/>
    <col min="5" max="5" width="10.00390625" style="1" customWidth="1"/>
    <col min="6" max="8" width="9.140625" style="1" customWidth="1"/>
    <col min="9" max="9" width="10.28125" style="1" bestFit="1" customWidth="1"/>
    <col min="10" max="10" width="9.7109375" style="1" bestFit="1" customWidth="1"/>
    <col min="11" max="16384" width="9.140625" style="1" customWidth="1"/>
  </cols>
  <sheetData>
    <row r="1" spans="1:10" ht="12">
      <c r="A1" s="25" t="s">
        <v>63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2.75" thickBot="1">
      <c r="A2" s="28"/>
      <c r="B2" s="29"/>
      <c r="C2" s="29"/>
      <c r="D2" s="29"/>
      <c r="E2" s="29"/>
      <c r="F2" s="30"/>
      <c r="G2" s="30"/>
      <c r="H2" s="30"/>
      <c r="I2" s="30"/>
      <c r="J2" s="31"/>
    </row>
    <row r="3" spans="1:10" s="6" customFormat="1" ht="12.75" thickBot="1">
      <c r="A3" s="17" t="s">
        <v>0</v>
      </c>
      <c r="B3" s="18" t="s">
        <v>1</v>
      </c>
      <c r="C3" s="19" t="s">
        <v>2</v>
      </c>
      <c r="D3" s="20" t="s">
        <v>4</v>
      </c>
      <c r="E3" s="21" t="s">
        <v>3</v>
      </c>
      <c r="F3" s="14" t="s">
        <v>58</v>
      </c>
      <c r="G3" s="15" t="s">
        <v>59</v>
      </c>
      <c r="H3" s="15" t="s">
        <v>60</v>
      </c>
      <c r="I3" s="15" t="s">
        <v>61</v>
      </c>
      <c r="J3" s="16" t="s">
        <v>62</v>
      </c>
    </row>
    <row r="4" spans="1:10" s="6" customFormat="1" ht="12">
      <c r="A4" s="9">
        <v>1</v>
      </c>
      <c r="B4" s="13" t="s">
        <v>15</v>
      </c>
      <c r="C4" s="12" t="s">
        <v>16</v>
      </c>
      <c r="D4" s="13" t="s">
        <v>9</v>
      </c>
      <c r="E4" s="13" t="s">
        <v>5</v>
      </c>
      <c r="F4" s="22">
        <f>1+0.5+0.5+0.5</f>
        <v>2.5</v>
      </c>
      <c r="G4" s="22">
        <f>0.2+0.5+0.2+0.2</f>
        <v>1.0999999999999999</v>
      </c>
      <c r="H4" s="22">
        <f>8+2.5+1</f>
        <v>11.5</v>
      </c>
      <c r="I4" s="22">
        <f aca="true" t="shared" si="0" ref="I4:I28">SUM(F4:H4)</f>
        <v>15.1</v>
      </c>
      <c r="J4" s="23"/>
    </row>
    <row r="5" spans="1:10" ht="12">
      <c r="A5" s="7">
        <v>2</v>
      </c>
      <c r="B5" s="2" t="s">
        <v>28</v>
      </c>
      <c r="C5" s="3" t="s">
        <v>29</v>
      </c>
      <c r="D5" s="2" t="s">
        <v>7</v>
      </c>
      <c r="E5" s="2" t="s">
        <v>8</v>
      </c>
      <c r="F5" s="22">
        <f>1.5+0.5+0.5</f>
        <v>2.5</v>
      </c>
      <c r="G5" s="22">
        <v>0</v>
      </c>
      <c r="H5" s="22">
        <f>8+1</f>
        <v>9</v>
      </c>
      <c r="I5" s="22">
        <f t="shared" si="0"/>
        <v>11.5</v>
      </c>
      <c r="J5" s="23"/>
    </row>
    <row r="6" spans="1:10" ht="12">
      <c r="A6" s="8"/>
      <c r="B6" s="2" t="s">
        <v>28</v>
      </c>
      <c r="C6" s="3" t="s">
        <v>29</v>
      </c>
      <c r="D6" s="2" t="s">
        <v>9</v>
      </c>
      <c r="E6" s="2" t="s">
        <v>5</v>
      </c>
      <c r="F6" s="22">
        <f>1.5+0.5+0.5</f>
        <v>2.5</v>
      </c>
      <c r="G6" s="22">
        <v>0</v>
      </c>
      <c r="H6" s="22">
        <f>8+1</f>
        <v>9</v>
      </c>
      <c r="I6" s="22">
        <f t="shared" si="0"/>
        <v>11.5</v>
      </c>
      <c r="J6" s="23"/>
    </row>
    <row r="7" spans="1:10" ht="12">
      <c r="A7" s="8"/>
      <c r="B7" s="2" t="s">
        <v>28</v>
      </c>
      <c r="C7" s="3" t="s">
        <v>29</v>
      </c>
      <c r="D7" s="2" t="s">
        <v>11</v>
      </c>
      <c r="E7" s="2" t="s">
        <v>5</v>
      </c>
      <c r="F7" s="22">
        <f>1.5+0.5+0.5</f>
        <v>2.5</v>
      </c>
      <c r="G7" s="22">
        <v>0</v>
      </c>
      <c r="H7" s="22">
        <f>8+1</f>
        <v>9</v>
      </c>
      <c r="I7" s="22">
        <f t="shared" si="0"/>
        <v>11.5</v>
      </c>
      <c r="J7" s="23"/>
    </row>
    <row r="8" spans="1:10" ht="12">
      <c r="A8" s="8"/>
      <c r="B8" s="2" t="s">
        <v>28</v>
      </c>
      <c r="C8" s="3" t="s">
        <v>29</v>
      </c>
      <c r="D8" s="2" t="s">
        <v>12</v>
      </c>
      <c r="E8" s="2" t="s">
        <v>5</v>
      </c>
      <c r="F8" s="22">
        <f>1.5+0.5+0.5</f>
        <v>2.5</v>
      </c>
      <c r="G8" s="22">
        <v>0</v>
      </c>
      <c r="H8" s="22">
        <f>8+1</f>
        <v>9</v>
      </c>
      <c r="I8" s="22">
        <f t="shared" si="0"/>
        <v>11.5</v>
      </c>
      <c r="J8" s="23"/>
    </row>
    <row r="9" spans="1:10" ht="12">
      <c r="A9" s="7">
        <v>3</v>
      </c>
      <c r="B9" s="2" t="s">
        <v>17</v>
      </c>
      <c r="C9" s="3" t="s">
        <v>18</v>
      </c>
      <c r="D9" s="2" t="s">
        <v>12</v>
      </c>
      <c r="E9" s="2" t="s">
        <v>5</v>
      </c>
      <c r="F9" s="22">
        <v>3.5</v>
      </c>
      <c r="G9" s="22">
        <v>6</v>
      </c>
      <c r="H9" s="22">
        <v>14.5</v>
      </c>
      <c r="I9" s="22">
        <f t="shared" si="0"/>
        <v>24</v>
      </c>
      <c r="J9" s="23"/>
    </row>
    <row r="10" spans="1:10" ht="12">
      <c r="A10" s="7">
        <v>4</v>
      </c>
      <c r="B10" s="2" t="s">
        <v>42</v>
      </c>
      <c r="C10" s="3" t="s">
        <v>43</v>
      </c>
      <c r="D10" s="2" t="s">
        <v>9</v>
      </c>
      <c r="E10" s="2" t="s">
        <v>5</v>
      </c>
      <c r="F10" s="22">
        <v>0</v>
      </c>
      <c r="G10" s="22">
        <v>0</v>
      </c>
      <c r="H10" s="22">
        <v>0</v>
      </c>
      <c r="I10" s="22">
        <f t="shared" si="0"/>
        <v>0</v>
      </c>
      <c r="J10" s="23" t="s">
        <v>67</v>
      </c>
    </row>
    <row r="11" spans="1:10" ht="12">
      <c r="A11" s="7">
        <v>5</v>
      </c>
      <c r="B11" s="2" t="s">
        <v>19</v>
      </c>
      <c r="C11" s="3" t="s">
        <v>20</v>
      </c>
      <c r="D11" s="2" t="s">
        <v>7</v>
      </c>
      <c r="E11" s="2" t="s">
        <v>8</v>
      </c>
      <c r="F11" s="22">
        <v>5.5</v>
      </c>
      <c r="G11" s="22">
        <v>0.4</v>
      </c>
      <c r="H11" s="22">
        <v>10</v>
      </c>
      <c r="I11" s="22">
        <f t="shared" si="0"/>
        <v>15.9</v>
      </c>
      <c r="J11" s="23"/>
    </row>
    <row r="12" spans="1:10" ht="12">
      <c r="A12" s="7">
        <v>6</v>
      </c>
      <c r="B12" s="2" t="s">
        <v>21</v>
      </c>
      <c r="C12" s="3" t="s">
        <v>22</v>
      </c>
      <c r="D12" s="2" t="s">
        <v>10</v>
      </c>
      <c r="E12" s="2" t="s">
        <v>5</v>
      </c>
      <c r="F12" s="22">
        <v>2.5</v>
      </c>
      <c r="G12" s="22">
        <v>0</v>
      </c>
      <c r="H12" s="22">
        <f>3.5+4</f>
        <v>7.5</v>
      </c>
      <c r="I12" s="22">
        <f t="shared" si="0"/>
        <v>10</v>
      </c>
      <c r="J12" s="24"/>
    </row>
    <row r="13" spans="1:10" ht="12">
      <c r="A13" s="7"/>
      <c r="B13" s="2" t="s">
        <v>21</v>
      </c>
      <c r="C13" s="3" t="s">
        <v>22</v>
      </c>
      <c r="D13" s="2" t="s">
        <v>12</v>
      </c>
      <c r="E13" s="2" t="s">
        <v>5</v>
      </c>
      <c r="F13" s="22">
        <v>2.5</v>
      </c>
      <c r="G13" s="22">
        <v>0</v>
      </c>
      <c r="H13" s="22">
        <f>3.5+4</f>
        <v>7.5</v>
      </c>
      <c r="I13" s="22">
        <f t="shared" si="0"/>
        <v>10</v>
      </c>
      <c r="J13" s="23"/>
    </row>
    <row r="14" spans="1:10" ht="12">
      <c r="A14" s="7">
        <v>7</v>
      </c>
      <c r="B14" s="2" t="s">
        <v>55</v>
      </c>
      <c r="C14" s="3" t="s">
        <v>56</v>
      </c>
      <c r="D14" s="2" t="s">
        <v>10</v>
      </c>
      <c r="E14" s="2" t="s">
        <v>5</v>
      </c>
      <c r="F14" s="22">
        <v>2</v>
      </c>
      <c r="G14" s="22">
        <v>1.4</v>
      </c>
      <c r="H14" s="22">
        <v>10</v>
      </c>
      <c r="I14" s="22">
        <f t="shared" si="0"/>
        <v>13.4</v>
      </c>
      <c r="J14" s="23"/>
    </row>
    <row r="15" spans="1:10" ht="12">
      <c r="A15" s="7">
        <v>8</v>
      </c>
      <c r="B15" s="2" t="s">
        <v>36</v>
      </c>
      <c r="C15" s="3" t="s">
        <v>37</v>
      </c>
      <c r="D15" s="2" t="s">
        <v>7</v>
      </c>
      <c r="E15" s="2" t="s">
        <v>38</v>
      </c>
      <c r="F15" s="22">
        <f>1+0.5+0.5+0.5</f>
        <v>2.5</v>
      </c>
      <c r="G15" s="22">
        <f>0.7</f>
        <v>0.7</v>
      </c>
      <c r="H15" s="22">
        <f>1+0.5+0.5+1</f>
        <v>3</v>
      </c>
      <c r="I15" s="22">
        <f t="shared" si="0"/>
        <v>6.2</v>
      </c>
      <c r="J15" s="23"/>
    </row>
    <row r="16" spans="1:10" ht="12">
      <c r="A16" s="7"/>
      <c r="B16" s="2" t="s">
        <v>36</v>
      </c>
      <c r="C16" s="3" t="s">
        <v>37</v>
      </c>
      <c r="D16" s="2" t="s">
        <v>9</v>
      </c>
      <c r="E16" s="2" t="s">
        <v>39</v>
      </c>
      <c r="F16" s="22">
        <f>1+0.5+0.5+0.5</f>
        <v>2.5</v>
      </c>
      <c r="G16" s="22">
        <f>0.7</f>
        <v>0.7</v>
      </c>
      <c r="H16" s="22">
        <f>1+0.5+0.5+1</f>
        <v>3</v>
      </c>
      <c r="I16" s="22">
        <f t="shared" si="0"/>
        <v>6.2</v>
      </c>
      <c r="J16" s="23"/>
    </row>
    <row r="17" spans="1:10" ht="12">
      <c r="A17" s="7">
        <v>9</v>
      </c>
      <c r="B17" s="2" t="s">
        <v>36</v>
      </c>
      <c r="C17" s="3" t="s">
        <v>44</v>
      </c>
      <c r="D17" s="2" t="s">
        <v>7</v>
      </c>
      <c r="E17" s="2" t="s">
        <v>32</v>
      </c>
      <c r="F17" s="22">
        <v>0.5</v>
      </c>
      <c r="G17" s="22">
        <v>0.2</v>
      </c>
      <c r="H17" s="22">
        <v>4</v>
      </c>
      <c r="I17" s="22">
        <f t="shared" si="0"/>
        <v>4.7</v>
      </c>
      <c r="J17" s="23"/>
    </row>
    <row r="18" spans="1:10" ht="12">
      <c r="A18" s="7"/>
      <c r="B18" s="2" t="s">
        <v>36</v>
      </c>
      <c r="C18" s="3" t="s">
        <v>44</v>
      </c>
      <c r="D18" s="2" t="s">
        <v>9</v>
      </c>
      <c r="E18" s="2" t="s">
        <v>5</v>
      </c>
      <c r="F18" s="22">
        <v>0.5</v>
      </c>
      <c r="G18" s="22">
        <v>0.2</v>
      </c>
      <c r="H18" s="22">
        <v>4</v>
      </c>
      <c r="I18" s="22">
        <f t="shared" si="0"/>
        <v>4.7</v>
      </c>
      <c r="J18" s="23"/>
    </row>
    <row r="19" spans="1:10" ht="12">
      <c r="A19" s="7">
        <v>10</v>
      </c>
      <c r="B19" s="2" t="s">
        <v>45</v>
      </c>
      <c r="C19" s="3" t="s">
        <v>46</v>
      </c>
      <c r="D19" s="2" t="s">
        <v>10</v>
      </c>
      <c r="E19" s="2" t="s">
        <v>5</v>
      </c>
      <c r="F19" s="22">
        <v>1</v>
      </c>
      <c r="G19" s="22">
        <v>0</v>
      </c>
      <c r="H19" s="22">
        <v>2.5</v>
      </c>
      <c r="I19" s="22">
        <f t="shared" si="0"/>
        <v>3.5</v>
      </c>
      <c r="J19" s="23"/>
    </row>
    <row r="20" spans="1:10" ht="12">
      <c r="A20" s="7">
        <v>11</v>
      </c>
      <c r="B20" s="2" t="s">
        <v>6</v>
      </c>
      <c r="C20" s="3" t="s">
        <v>13</v>
      </c>
      <c r="D20" s="2" t="s">
        <v>7</v>
      </c>
      <c r="E20" s="2" t="s">
        <v>8</v>
      </c>
      <c r="F20" s="22">
        <v>2</v>
      </c>
      <c r="G20" s="22">
        <v>1.4</v>
      </c>
      <c r="H20" s="22">
        <v>9.5</v>
      </c>
      <c r="I20" s="22">
        <f t="shared" si="0"/>
        <v>12.9</v>
      </c>
      <c r="J20" s="23"/>
    </row>
    <row r="21" spans="1:10" ht="12">
      <c r="A21" s="8"/>
      <c r="B21" s="2" t="s">
        <v>6</v>
      </c>
      <c r="C21" s="3" t="s">
        <v>13</v>
      </c>
      <c r="D21" s="2" t="s">
        <v>9</v>
      </c>
      <c r="E21" s="2" t="s">
        <v>5</v>
      </c>
      <c r="F21" s="22">
        <v>2</v>
      </c>
      <c r="G21" s="22">
        <v>1.4</v>
      </c>
      <c r="H21" s="22">
        <v>9.5</v>
      </c>
      <c r="I21" s="22">
        <f t="shared" si="0"/>
        <v>12.9</v>
      </c>
      <c r="J21" s="23"/>
    </row>
    <row r="22" spans="1:10" ht="12">
      <c r="A22" s="10">
        <v>12</v>
      </c>
      <c r="B22" s="2" t="s">
        <v>47</v>
      </c>
      <c r="C22" s="3" t="s">
        <v>23</v>
      </c>
      <c r="D22" s="2" t="s">
        <v>7</v>
      </c>
      <c r="E22" s="2" t="s">
        <v>8</v>
      </c>
      <c r="F22" s="22">
        <v>3.5</v>
      </c>
      <c r="G22" s="22">
        <v>1.6</v>
      </c>
      <c r="H22" s="22">
        <v>4.5</v>
      </c>
      <c r="I22" s="22">
        <f t="shared" si="0"/>
        <v>9.6</v>
      </c>
      <c r="J22" s="23"/>
    </row>
    <row r="23" spans="1:10" ht="12">
      <c r="A23" s="8"/>
      <c r="B23" s="2" t="s">
        <v>47</v>
      </c>
      <c r="C23" s="3" t="s">
        <v>23</v>
      </c>
      <c r="D23" s="2" t="s">
        <v>9</v>
      </c>
      <c r="E23" s="2" t="s">
        <v>5</v>
      </c>
      <c r="F23" s="22">
        <v>3.5</v>
      </c>
      <c r="G23" s="22">
        <v>1.6</v>
      </c>
      <c r="H23" s="22">
        <v>4.5</v>
      </c>
      <c r="I23" s="22">
        <f t="shared" si="0"/>
        <v>9.6</v>
      </c>
      <c r="J23" s="23"/>
    </row>
    <row r="24" spans="1:10" ht="12">
      <c r="A24" s="7">
        <v>13</v>
      </c>
      <c r="B24" s="2" t="s">
        <v>30</v>
      </c>
      <c r="C24" s="3" t="s">
        <v>31</v>
      </c>
      <c r="D24" s="2" t="s">
        <v>7</v>
      </c>
      <c r="E24" s="2" t="s">
        <v>32</v>
      </c>
      <c r="F24" s="22">
        <v>3.5</v>
      </c>
      <c r="G24" s="22">
        <v>0</v>
      </c>
      <c r="H24" s="22">
        <v>1</v>
      </c>
      <c r="I24" s="22">
        <f t="shared" si="0"/>
        <v>4.5</v>
      </c>
      <c r="J24" s="23"/>
    </row>
    <row r="25" spans="1:10" ht="12">
      <c r="A25" s="8"/>
      <c r="B25" s="2" t="s">
        <v>30</v>
      </c>
      <c r="C25" s="3" t="s">
        <v>31</v>
      </c>
      <c r="D25" s="2" t="s">
        <v>9</v>
      </c>
      <c r="E25" s="2" t="s">
        <v>24</v>
      </c>
      <c r="F25" s="22">
        <v>3.5</v>
      </c>
      <c r="G25" s="22">
        <v>0</v>
      </c>
      <c r="H25" s="22">
        <v>1</v>
      </c>
      <c r="I25" s="22">
        <f t="shared" si="0"/>
        <v>4.5</v>
      </c>
      <c r="J25" s="23"/>
    </row>
    <row r="26" spans="1:10" ht="12">
      <c r="A26" s="10">
        <v>14</v>
      </c>
      <c r="B26" s="2" t="s">
        <v>48</v>
      </c>
      <c r="C26" s="3" t="s">
        <v>49</v>
      </c>
      <c r="D26" s="2" t="s">
        <v>11</v>
      </c>
      <c r="E26" s="2" t="s">
        <v>5</v>
      </c>
      <c r="F26" s="22">
        <v>0.5</v>
      </c>
      <c r="G26" s="22">
        <v>0</v>
      </c>
      <c r="H26" s="22">
        <v>0</v>
      </c>
      <c r="I26" s="22">
        <f t="shared" si="0"/>
        <v>0.5</v>
      </c>
      <c r="J26" s="23"/>
    </row>
    <row r="27" spans="1:10" ht="12">
      <c r="A27" s="10">
        <v>15</v>
      </c>
      <c r="B27" s="2" t="s">
        <v>25</v>
      </c>
      <c r="C27" s="3" t="s">
        <v>22</v>
      </c>
      <c r="D27" s="2" t="s">
        <v>7</v>
      </c>
      <c r="E27" s="2" t="s">
        <v>8</v>
      </c>
      <c r="F27" s="22">
        <v>1.5</v>
      </c>
      <c r="G27" s="22">
        <v>3.8</v>
      </c>
      <c r="H27" s="22">
        <v>13.5</v>
      </c>
      <c r="I27" s="22">
        <f t="shared" si="0"/>
        <v>18.8</v>
      </c>
      <c r="J27" s="23"/>
    </row>
    <row r="28" spans="1:10" ht="12">
      <c r="A28" s="7">
        <v>16</v>
      </c>
      <c r="B28" s="2" t="s">
        <v>33</v>
      </c>
      <c r="C28" s="3" t="s">
        <v>34</v>
      </c>
      <c r="D28" s="2" t="s">
        <v>11</v>
      </c>
      <c r="E28" s="2" t="s">
        <v>14</v>
      </c>
      <c r="F28" s="22">
        <v>1</v>
      </c>
      <c r="G28" s="22">
        <v>0</v>
      </c>
      <c r="H28" s="22">
        <v>1.5</v>
      </c>
      <c r="I28" s="22">
        <f t="shared" si="0"/>
        <v>2.5</v>
      </c>
      <c r="J28" s="23"/>
    </row>
    <row r="29" spans="1:10" ht="12">
      <c r="A29" s="10">
        <v>17</v>
      </c>
      <c r="B29" s="2" t="s">
        <v>35</v>
      </c>
      <c r="C29" s="3" t="s">
        <v>23</v>
      </c>
      <c r="D29" s="2" t="s">
        <v>10</v>
      </c>
      <c r="E29" s="2" t="s">
        <v>5</v>
      </c>
      <c r="F29" s="22">
        <v>4</v>
      </c>
      <c r="G29" s="22">
        <v>1.2</v>
      </c>
      <c r="H29" s="22">
        <v>1.5</v>
      </c>
      <c r="I29" s="22">
        <f>F29+G29+H29</f>
        <v>6.7</v>
      </c>
      <c r="J29" s="23"/>
    </row>
    <row r="30" spans="1:10" ht="12">
      <c r="A30" s="10">
        <v>18</v>
      </c>
      <c r="B30" s="2" t="s">
        <v>50</v>
      </c>
      <c r="C30" s="3" t="s">
        <v>51</v>
      </c>
      <c r="D30" s="2" t="s">
        <v>7</v>
      </c>
      <c r="E30" s="2" t="s">
        <v>52</v>
      </c>
      <c r="F30" s="22">
        <v>4.5</v>
      </c>
      <c r="G30" s="22">
        <v>0</v>
      </c>
      <c r="H30" s="22">
        <v>1</v>
      </c>
      <c r="I30" s="22">
        <f aca="true" t="shared" si="1" ref="I30:I36">SUM(F30:H30)</f>
        <v>5.5</v>
      </c>
      <c r="J30" s="23"/>
    </row>
    <row r="31" spans="1:10" ht="12">
      <c r="A31" s="10">
        <v>19</v>
      </c>
      <c r="B31" s="2" t="s">
        <v>57</v>
      </c>
      <c r="C31" s="3" t="s">
        <v>22</v>
      </c>
      <c r="D31" s="2" t="s">
        <v>10</v>
      </c>
      <c r="E31" s="2" t="s">
        <v>5</v>
      </c>
      <c r="F31" s="22">
        <v>1.5</v>
      </c>
      <c r="G31" s="22">
        <v>0</v>
      </c>
      <c r="H31" s="22">
        <v>0.5</v>
      </c>
      <c r="I31" s="22">
        <f t="shared" si="1"/>
        <v>2</v>
      </c>
      <c r="J31" s="23"/>
    </row>
    <row r="32" spans="1:10" ht="12">
      <c r="A32" s="10">
        <v>20</v>
      </c>
      <c r="B32" s="2" t="s">
        <v>26</v>
      </c>
      <c r="C32" s="3" t="s">
        <v>27</v>
      </c>
      <c r="D32" s="2" t="s">
        <v>11</v>
      </c>
      <c r="E32" s="2" t="s">
        <v>5</v>
      </c>
      <c r="F32" s="22">
        <v>2</v>
      </c>
      <c r="G32" s="22">
        <v>0.5</v>
      </c>
      <c r="H32" s="22">
        <v>10</v>
      </c>
      <c r="I32" s="22">
        <f t="shared" si="1"/>
        <v>12.5</v>
      </c>
      <c r="J32" s="23"/>
    </row>
    <row r="33" spans="1:10" ht="12">
      <c r="A33" s="7">
        <v>21</v>
      </c>
      <c r="B33" s="2" t="s">
        <v>40</v>
      </c>
      <c r="C33" s="3" t="s">
        <v>41</v>
      </c>
      <c r="D33" s="2" t="s">
        <v>9</v>
      </c>
      <c r="E33" s="2" t="s">
        <v>5</v>
      </c>
      <c r="F33" s="22">
        <v>2.5</v>
      </c>
      <c r="G33" s="22">
        <v>0</v>
      </c>
      <c r="H33" s="22">
        <v>1.5</v>
      </c>
      <c r="I33" s="22">
        <f t="shared" si="1"/>
        <v>4</v>
      </c>
      <c r="J33" s="23"/>
    </row>
    <row r="34" spans="1:10" ht="12">
      <c r="A34" s="10">
        <v>22</v>
      </c>
      <c r="B34" s="2" t="s">
        <v>53</v>
      </c>
      <c r="C34" s="3" t="s">
        <v>54</v>
      </c>
      <c r="D34" s="2" t="s">
        <v>9</v>
      </c>
      <c r="E34" s="2" t="s">
        <v>5</v>
      </c>
      <c r="F34" s="22">
        <v>4</v>
      </c>
      <c r="G34" s="22">
        <v>0.2</v>
      </c>
      <c r="H34" s="22">
        <v>0</v>
      </c>
      <c r="I34" s="22">
        <f t="shared" si="1"/>
        <v>4.2</v>
      </c>
      <c r="J34" s="23"/>
    </row>
    <row r="35" spans="1:10" ht="12">
      <c r="A35" s="8"/>
      <c r="B35" s="2" t="s">
        <v>53</v>
      </c>
      <c r="C35" s="3" t="s">
        <v>54</v>
      </c>
      <c r="D35" s="2" t="s">
        <v>7</v>
      </c>
      <c r="E35" s="2" t="s">
        <v>8</v>
      </c>
      <c r="F35" s="22">
        <v>4</v>
      </c>
      <c r="G35" s="22">
        <v>0.2</v>
      </c>
      <c r="H35" s="22">
        <v>0</v>
      </c>
      <c r="I35" s="22">
        <f t="shared" si="1"/>
        <v>4.2</v>
      </c>
      <c r="J35" s="23"/>
    </row>
    <row r="36" spans="1:10" ht="12">
      <c r="A36" s="11"/>
      <c r="B36" s="2" t="s">
        <v>53</v>
      </c>
      <c r="C36" s="3" t="s">
        <v>54</v>
      </c>
      <c r="D36" s="2" t="s">
        <v>9</v>
      </c>
      <c r="E36" s="2" t="s">
        <v>5</v>
      </c>
      <c r="F36" s="22">
        <v>4</v>
      </c>
      <c r="G36" s="22">
        <v>0.2</v>
      </c>
      <c r="H36" s="22">
        <v>0</v>
      </c>
      <c r="I36" s="22">
        <f t="shared" si="1"/>
        <v>4.2</v>
      </c>
      <c r="J36" s="23"/>
    </row>
    <row r="39" spans="2:6" ht="12">
      <c r="B39" s="1" t="s">
        <v>66</v>
      </c>
      <c r="E39" s="4"/>
      <c r="F39" s="1" t="s">
        <v>64</v>
      </c>
    </row>
    <row r="40" ht="12">
      <c r="G40" s="1" t="s">
        <v>65</v>
      </c>
    </row>
    <row r="41" spans="6:7" ht="12">
      <c r="F41" s="32" t="s">
        <v>69</v>
      </c>
      <c r="G41" s="5"/>
    </row>
    <row r="42" spans="6:7" ht="12">
      <c r="F42" s="32" t="s">
        <v>68</v>
      </c>
      <c r="G42" s="5"/>
    </row>
  </sheetData>
  <sheetProtection/>
  <mergeCells count="1">
    <mergeCell ref="A1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4" sqref="B4:J36"/>
    </sheetView>
  </sheetViews>
  <sheetFormatPr defaultColWidth="9.140625" defaultRowHeight="12.75"/>
  <cols>
    <col min="1" max="1" width="4.57421875" style="4" customWidth="1"/>
    <col min="2" max="2" width="13.7109375" style="1" bestFit="1" customWidth="1"/>
    <col min="3" max="3" width="18.8515625" style="5" customWidth="1"/>
    <col min="4" max="4" width="13.28125" style="1" bestFit="1" customWidth="1"/>
    <col min="5" max="5" width="10.00390625" style="1" customWidth="1"/>
    <col min="6" max="8" width="9.140625" style="1" customWidth="1"/>
    <col min="9" max="9" width="10.28125" style="1" bestFit="1" customWidth="1"/>
    <col min="10" max="10" width="9.7109375" style="1" bestFit="1" customWidth="1"/>
    <col min="11" max="16384" width="9.140625" style="1" customWidth="1"/>
  </cols>
  <sheetData>
    <row r="1" spans="1:10" ht="12">
      <c r="A1" s="25" t="s">
        <v>63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2.75" thickBot="1">
      <c r="A2" s="28"/>
      <c r="B2" s="29"/>
      <c r="C2" s="29"/>
      <c r="D2" s="29"/>
      <c r="E2" s="29"/>
      <c r="F2" s="30"/>
      <c r="G2" s="30"/>
      <c r="H2" s="30"/>
      <c r="I2" s="30"/>
      <c r="J2" s="31"/>
    </row>
    <row r="3" spans="1:10" s="6" customFormat="1" ht="12.75" thickBot="1">
      <c r="A3" s="17" t="s">
        <v>0</v>
      </c>
      <c r="B3" s="18" t="s">
        <v>1</v>
      </c>
      <c r="C3" s="19" t="s">
        <v>2</v>
      </c>
      <c r="D3" s="20" t="s">
        <v>4</v>
      </c>
      <c r="E3" s="21" t="s">
        <v>3</v>
      </c>
      <c r="F3" s="14" t="s">
        <v>58</v>
      </c>
      <c r="G3" s="15" t="s">
        <v>59</v>
      </c>
      <c r="H3" s="15" t="s">
        <v>60</v>
      </c>
      <c r="I3" s="15" t="s">
        <v>61</v>
      </c>
      <c r="J3" s="16" t="s">
        <v>62</v>
      </c>
    </row>
    <row r="4" spans="1:10" s="6" customFormat="1" ht="12">
      <c r="A4" s="9">
        <v>1</v>
      </c>
      <c r="B4" s="13" t="s">
        <v>15</v>
      </c>
      <c r="C4" s="12" t="s">
        <v>16</v>
      </c>
      <c r="D4" s="13" t="s">
        <v>9</v>
      </c>
      <c r="E4" s="13" t="s">
        <v>5</v>
      </c>
      <c r="F4" s="22">
        <f>1+0.5+0.5+0.5</f>
        <v>2.5</v>
      </c>
      <c r="G4" s="22">
        <f>0.2+0.5+0.2+0.2</f>
        <v>1.0999999999999999</v>
      </c>
      <c r="H4" s="22">
        <f>8+2.5+1</f>
        <v>11.5</v>
      </c>
      <c r="I4" s="22">
        <f aca="true" t="shared" si="0" ref="I4:I28">SUM(F4:H4)</f>
        <v>15.1</v>
      </c>
      <c r="J4" s="23"/>
    </row>
    <row r="5" spans="1:10" ht="12">
      <c r="A5" s="7">
        <v>2</v>
      </c>
      <c r="B5" s="2" t="s">
        <v>28</v>
      </c>
      <c r="C5" s="3" t="s">
        <v>29</v>
      </c>
      <c r="D5" s="2" t="s">
        <v>7</v>
      </c>
      <c r="E5" s="2" t="s">
        <v>8</v>
      </c>
      <c r="F5" s="22">
        <f>1.5+0.5+0.5</f>
        <v>2.5</v>
      </c>
      <c r="G5" s="22">
        <v>0</v>
      </c>
      <c r="H5" s="22">
        <f>8+1</f>
        <v>9</v>
      </c>
      <c r="I5" s="22">
        <f t="shared" si="0"/>
        <v>11.5</v>
      </c>
      <c r="J5" s="23"/>
    </row>
    <row r="6" spans="1:10" ht="12">
      <c r="A6" s="8"/>
      <c r="B6" s="2" t="s">
        <v>28</v>
      </c>
      <c r="C6" s="3" t="s">
        <v>29</v>
      </c>
      <c r="D6" s="2" t="s">
        <v>9</v>
      </c>
      <c r="E6" s="2" t="s">
        <v>5</v>
      </c>
      <c r="F6" s="22">
        <f>1.5+0.5+0.5</f>
        <v>2.5</v>
      </c>
      <c r="G6" s="22">
        <v>0</v>
      </c>
      <c r="H6" s="22">
        <f>8+1</f>
        <v>9</v>
      </c>
      <c r="I6" s="22">
        <f t="shared" si="0"/>
        <v>11.5</v>
      </c>
      <c r="J6" s="23"/>
    </row>
    <row r="7" spans="1:10" ht="12">
      <c r="A7" s="8"/>
      <c r="B7" s="2" t="s">
        <v>28</v>
      </c>
      <c r="C7" s="3" t="s">
        <v>29</v>
      </c>
      <c r="D7" s="2" t="s">
        <v>11</v>
      </c>
      <c r="E7" s="2" t="s">
        <v>5</v>
      </c>
      <c r="F7" s="22">
        <f>1.5+0.5+0.5</f>
        <v>2.5</v>
      </c>
      <c r="G7" s="22">
        <v>0</v>
      </c>
      <c r="H7" s="22">
        <f>8+1</f>
        <v>9</v>
      </c>
      <c r="I7" s="22">
        <f t="shared" si="0"/>
        <v>11.5</v>
      </c>
      <c r="J7" s="23"/>
    </row>
    <row r="8" spans="1:10" ht="12">
      <c r="A8" s="8"/>
      <c r="B8" s="2" t="s">
        <v>28</v>
      </c>
      <c r="C8" s="3" t="s">
        <v>29</v>
      </c>
      <c r="D8" s="2" t="s">
        <v>12</v>
      </c>
      <c r="E8" s="2" t="s">
        <v>5</v>
      </c>
      <c r="F8" s="22">
        <f>1.5+0.5+0.5</f>
        <v>2.5</v>
      </c>
      <c r="G8" s="22">
        <v>0</v>
      </c>
      <c r="H8" s="22">
        <f>8+1</f>
        <v>9</v>
      </c>
      <c r="I8" s="22">
        <f t="shared" si="0"/>
        <v>11.5</v>
      </c>
      <c r="J8" s="23"/>
    </row>
    <row r="9" spans="1:10" ht="12">
      <c r="A9" s="7">
        <v>3</v>
      </c>
      <c r="B9" s="2" t="s">
        <v>17</v>
      </c>
      <c r="C9" s="3" t="s">
        <v>18</v>
      </c>
      <c r="D9" s="2" t="s">
        <v>12</v>
      </c>
      <c r="E9" s="2" t="s">
        <v>5</v>
      </c>
      <c r="F9" s="22">
        <v>3.5</v>
      </c>
      <c r="G9" s="22">
        <v>6</v>
      </c>
      <c r="H9" s="22">
        <v>14.5</v>
      </c>
      <c r="I9" s="22">
        <f t="shared" si="0"/>
        <v>24</v>
      </c>
      <c r="J9" s="23"/>
    </row>
    <row r="10" spans="1:10" ht="12">
      <c r="A10" s="7">
        <v>4</v>
      </c>
      <c r="B10" s="2" t="s">
        <v>42</v>
      </c>
      <c r="C10" s="3" t="s">
        <v>43</v>
      </c>
      <c r="D10" s="2" t="s">
        <v>9</v>
      </c>
      <c r="E10" s="2" t="s">
        <v>5</v>
      </c>
      <c r="F10" s="22">
        <v>0</v>
      </c>
      <c r="G10" s="22">
        <v>0</v>
      </c>
      <c r="H10" s="22">
        <v>0</v>
      </c>
      <c r="I10" s="22">
        <f t="shared" si="0"/>
        <v>0</v>
      </c>
      <c r="J10" s="23" t="s">
        <v>67</v>
      </c>
    </row>
    <row r="11" spans="1:10" ht="12">
      <c r="A11" s="7">
        <v>5</v>
      </c>
      <c r="B11" s="2" t="s">
        <v>19</v>
      </c>
      <c r="C11" s="3" t="s">
        <v>20</v>
      </c>
      <c r="D11" s="2" t="s">
        <v>7</v>
      </c>
      <c r="E11" s="2" t="s">
        <v>8</v>
      </c>
      <c r="F11" s="22">
        <v>5.5</v>
      </c>
      <c r="G11" s="22">
        <v>0.4</v>
      </c>
      <c r="H11" s="22">
        <v>10</v>
      </c>
      <c r="I11" s="22">
        <f t="shared" si="0"/>
        <v>15.9</v>
      </c>
      <c r="J11" s="23"/>
    </row>
    <row r="12" spans="1:10" ht="12">
      <c r="A12" s="7">
        <v>6</v>
      </c>
      <c r="B12" s="2" t="s">
        <v>21</v>
      </c>
      <c r="C12" s="3" t="s">
        <v>22</v>
      </c>
      <c r="D12" s="2" t="s">
        <v>10</v>
      </c>
      <c r="E12" s="2" t="s">
        <v>5</v>
      </c>
      <c r="F12" s="22">
        <v>2.5</v>
      </c>
      <c r="G12" s="22">
        <v>0</v>
      </c>
      <c r="H12" s="22">
        <f>3.5+4</f>
        <v>7.5</v>
      </c>
      <c r="I12" s="22">
        <f t="shared" si="0"/>
        <v>10</v>
      </c>
      <c r="J12" s="24"/>
    </row>
    <row r="13" spans="1:10" ht="12">
      <c r="A13" s="7"/>
      <c r="B13" s="2" t="s">
        <v>21</v>
      </c>
      <c r="C13" s="3" t="s">
        <v>22</v>
      </c>
      <c r="D13" s="2" t="s">
        <v>12</v>
      </c>
      <c r="E13" s="2" t="s">
        <v>5</v>
      </c>
      <c r="F13" s="22">
        <v>2.5</v>
      </c>
      <c r="G13" s="22">
        <v>0</v>
      </c>
      <c r="H13" s="22">
        <f>3.5+4</f>
        <v>7.5</v>
      </c>
      <c r="I13" s="22">
        <f t="shared" si="0"/>
        <v>10</v>
      </c>
      <c r="J13" s="23"/>
    </row>
    <row r="14" spans="1:10" ht="12">
      <c r="A14" s="7">
        <v>7</v>
      </c>
      <c r="B14" s="2" t="s">
        <v>55</v>
      </c>
      <c r="C14" s="3" t="s">
        <v>56</v>
      </c>
      <c r="D14" s="2" t="s">
        <v>10</v>
      </c>
      <c r="E14" s="2" t="s">
        <v>5</v>
      </c>
      <c r="F14" s="22">
        <v>2</v>
      </c>
      <c r="G14" s="22">
        <v>1.4</v>
      </c>
      <c r="H14" s="22">
        <v>10</v>
      </c>
      <c r="I14" s="22">
        <f t="shared" si="0"/>
        <v>13.4</v>
      </c>
      <c r="J14" s="23"/>
    </row>
    <row r="15" spans="1:10" ht="12">
      <c r="A15" s="7">
        <v>8</v>
      </c>
      <c r="B15" s="2" t="s">
        <v>36</v>
      </c>
      <c r="C15" s="3" t="s">
        <v>37</v>
      </c>
      <c r="D15" s="2" t="s">
        <v>7</v>
      </c>
      <c r="E15" s="2" t="s">
        <v>38</v>
      </c>
      <c r="F15" s="22">
        <f>1+0.5+0.5+0.5</f>
        <v>2.5</v>
      </c>
      <c r="G15" s="22">
        <f>0.7</f>
        <v>0.7</v>
      </c>
      <c r="H15" s="22">
        <f>1+0.5+0.5+1</f>
        <v>3</v>
      </c>
      <c r="I15" s="22">
        <f t="shared" si="0"/>
        <v>6.2</v>
      </c>
      <c r="J15" s="23"/>
    </row>
    <row r="16" spans="1:10" ht="12">
      <c r="A16" s="7"/>
      <c r="B16" s="2" t="s">
        <v>36</v>
      </c>
      <c r="C16" s="3" t="s">
        <v>37</v>
      </c>
      <c r="D16" s="2" t="s">
        <v>9</v>
      </c>
      <c r="E16" s="2" t="s">
        <v>39</v>
      </c>
      <c r="F16" s="22">
        <f>1+0.5+0.5+0.5</f>
        <v>2.5</v>
      </c>
      <c r="G16" s="22">
        <f>0.7</f>
        <v>0.7</v>
      </c>
      <c r="H16" s="22">
        <f>1+0.5+0.5+1</f>
        <v>3</v>
      </c>
      <c r="I16" s="22">
        <f t="shared" si="0"/>
        <v>6.2</v>
      </c>
      <c r="J16" s="23"/>
    </row>
    <row r="17" spans="1:10" ht="12">
      <c r="A17" s="7">
        <v>9</v>
      </c>
      <c r="B17" s="2" t="s">
        <v>36</v>
      </c>
      <c r="C17" s="3" t="s">
        <v>44</v>
      </c>
      <c r="D17" s="2" t="s">
        <v>7</v>
      </c>
      <c r="E17" s="2" t="s">
        <v>32</v>
      </c>
      <c r="F17" s="22">
        <v>0.5</v>
      </c>
      <c r="G17" s="22">
        <v>0.2</v>
      </c>
      <c r="H17" s="22">
        <v>4</v>
      </c>
      <c r="I17" s="22">
        <f t="shared" si="0"/>
        <v>4.7</v>
      </c>
      <c r="J17" s="23"/>
    </row>
    <row r="18" spans="1:10" ht="12">
      <c r="A18" s="7"/>
      <c r="B18" s="2" t="s">
        <v>36</v>
      </c>
      <c r="C18" s="3" t="s">
        <v>44</v>
      </c>
      <c r="D18" s="2" t="s">
        <v>9</v>
      </c>
      <c r="E18" s="2" t="s">
        <v>5</v>
      </c>
      <c r="F18" s="22">
        <v>0.5</v>
      </c>
      <c r="G18" s="22">
        <v>0.2</v>
      </c>
      <c r="H18" s="22">
        <v>4</v>
      </c>
      <c r="I18" s="22">
        <f t="shared" si="0"/>
        <v>4.7</v>
      </c>
      <c r="J18" s="23"/>
    </row>
    <row r="19" spans="1:10" ht="12">
      <c r="A19" s="7">
        <v>10</v>
      </c>
      <c r="B19" s="2" t="s">
        <v>45</v>
      </c>
      <c r="C19" s="3" t="s">
        <v>46</v>
      </c>
      <c r="D19" s="2" t="s">
        <v>10</v>
      </c>
      <c r="E19" s="2" t="s">
        <v>5</v>
      </c>
      <c r="F19" s="22">
        <v>1</v>
      </c>
      <c r="G19" s="22">
        <v>0</v>
      </c>
      <c r="H19" s="22">
        <v>2.5</v>
      </c>
      <c r="I19" s="22">
        <f t="shared" si="0"/>
        <v>3.5</v>
      </c>
      <c r="J19" s="23"/>
    </row>
    <row r="20" spans="1:10" ht="12">
      <c r="A20" s="7">
        <v>11</v>
      </c>
      <c r="B20" s="2" t="s">
        <v>6</v>
      </c>
      <c r="C20" s="3" t="s">
        <v>13</v>
      </c>
      <c r="D20" s="2" t="s">
        <v>7</v>
      </c>
      <c r="E20" s="2" t="s">
        <v>8</v>
      </c>
      <c r="F20" s="22">
        <v>2</v>
      </c>
      <c r="G20" s="22">
        <v>1.4</v>
      </c>
      <c r="H20" s="22">
        <v>9.5</v>
      </c>
      <c r="I20" s="22">
        <f t="shared" si="0"/>
        <v>12.9</v>
      </c>
      <c r="J20" s="23"/>
    </row>
    <row r="21" spans="1:10" ht="12">
      <c r="A21" s="8"/>
      <c r="B21" s="2" t="s">
        <v>6</v>
      </c>
      <c r="C21" s="3" t="s">
        <v>13</v>
      </c>
      <c r="D21" s="2" t="s">
        <v>9</v>
      </c>
      <c r="E21" s="2" t="s">
        <v>5</v>
      </c>
      <c r="F21" s="22">
        <v>2</v>
      </c>
      <c r="G21" s="22">
        <v>1.4</v>
      </c>
      <c r="H21" s="22">
        <v>9.5</v>
      </c>
      <c r="I21" s="22">
        <f t="shared" si="0"/>
        <v>12.9</v>
      </c>
      <c r="J21" s="23"/>
    </row>
    <row r="22" spans="1:10" ht="12">
      <c r="A22" s="10">
        <v>12</v>
      </c>
      <c r="B22" s="2" t="s">
        <v>47</v>
      </c>
      <c r="C22" s="3" t="s">
        <v>23</v>
      </c>
      <c r="D22" s="2" t="s">
        <v>7</v>
      </c>
      <c r="E22" s="2" t="s">
        <v>8</v>
      </c>
      <c r="F22" s="22">
        <v>3.5</v>
      </c>
      <c r="G22" s="22">
        <v>1.6</v>
      </c>
      <c r="H22" s="22">
        <v>4.5</v>
      </c>
      <c r="I22" s="22">
        <f t="shared" si="0"/>
        <v>9.6</v>
      </c>
      <c r="J22" s="23"/>
    </row>
    <row r="23" spans="1:10" ht="12">
      <c r="A23" s="8"/>
      <c r="B23" s="2" t="s">
        <v>47</v>
      </c>
      <c r="C23" s="3" t="s">
        <v>23</v>
      </c>
      <c r="D23" s="2" t="s">
        <v>9</v>
      </c>
      <c r="E23" s="2" t="s">
        <v>5</v>
      </c>
      <c r="F23" s="22">
        <v>3.5</v>
      </c>
      <c r="G23" s="22">
        <v>1.6</v>
      </c>
      <c r="H23" s="22">
        <v>4.5</v>
      </c>
      <c r="I23" s="22">
        <f t="shared" si="0"/>
        <v>9.6</v>
      </c>
      <c r="J23" s="23"/>
    </row>
    <row r="24" spans="1:10" ht="12">
      <c r="A24" s="7">
        <v>13</v>
      </c>
      <c r="B24" s="2" t="s">
        <v>30</v>
      </c>
      <c r="C24" s="3" t="s">
        <v>31</v>
      </c>
      <c r="D24" s="2" t="s">
        <v>7</v>
      </c>
      <c r="E24" s="2" t="s">
        <v>32</v>
      </c>
      <c r="F24" s="22">
        <v>3.5</v>
      </c>
      <c r="G24" s="22">
        <v>0</v>
      </c>
      <c r="H24" s="22">
        <v>1</v>
      </c>
      <c r="I24" s="22">
        <f t="shared" si="0"/>
        <v>4.5</v>
      </c>
      <c r="J24" s="23"/>
    </row>
    <row r="25" spans="1:10" ht="12">
      <c r="A25" s="8"/>
      <c r="B25" s="2" t="s">
        <v>30</v>
      </c>
      <c r="C25" s="3" t="s">
        <v>31</v>
      </c>
      <c r="D25" s="2" t="s">
        <v>9</v>
      </c>
      <c r="E25" s="2" t="s">
        <v>24</v>
      </c>
      <c r="F25" s="22">
        <v>3.5</v>
      </c>
      <c r="G25" s="22">
        <v>0</v>
      </c>
      <c r="H25" s="22">
        <v>1</v>
      </c>
      <c r="I25" s="22">
        <f t="shared" si="0"/>
        <v>4.5</v>
      </c>
      <c r="J25" s="23"/>
    </row>
    <row r="26" spans="1:10" ht="12">
      <c r="A26" s="10">
        <v>14</v>
      </c>
      <c r="B26" s="2" t="s">
        <v>48</v>
      </c>
      <c r="C26" s="3" t="s">
        <v>49</v>
      </c>
      <c r="D26" s="2" t="s">
        <v>11</v>
      </c>
      <c r="E26" s="2" t="s">
        <v>5</v>
      </c>
      <c r="F26" s="22">
        <v>0</v>
      </c>
      <c r="G26" s="22">
        <v>0</v>
      </c>
      <c r="H26" s="22">
        <v>0.5</v>
      </c>
      <c r="I26" s="22">
        <f t="shared" si="0"/>
        <v>0.5</v>
      </c>
      <c r="J26" s="23"/>
    </row>
    <row r="27" spans="1:10" ht="12">
      <c r="A27" s="10">
        <v>15</v>
      </c>
      <c r="B27" s="2" t="s">
        <v>25</v>
      </c>
      <c r="C27" s="3" t="s">
        <v>22</v>
      </c>
      <c r="D27" s="2" t="s">
        <v>7</v>
      </c>
      <c r="E27" s="2" t="s">
        <v>8</v>
      </c>
      <c r="F27" s="22">
        <v>1.5</v>
      </c>
      <c r="G27" s="22">
        <v>3.8</v>
      </c>
      <c r="H27" s="22">
        <v>13.5</v>
      </c>
      <c r="I27" s="22">
        <f t="shared" si="0"/>
        <v>18.8</v>
      </c>
      <c r="J27" s="23"/>
    </row>
    <row r="28" spans="1:10" ht="12">
      <c r="A28" s="7">
        <v>16</v>
      </c>
      <c r="B28" s="2" t="s">
        <v>33</v>
      </c>
      <c r="C28" s="3" t="s">
        <v>34</v>
      </c>
      <c r="D28" s="2" t="s">
        <v>11</v>
      </c>
      <c r="E28" s="2" t="s">
        <v>14</v>
      </c>
      <c r="F28" s="22">
        <v>1</v>
      </c>
      <c r="G28" s="22">
        <v>0</v>
      </c>
      <c r="H28" s="22">
        <v>1.5</v>
      </c>
      <c r="I28" s="22">
        <f t="shared" si="0"/>
        <v>2.5</v>
      </c>
      <c r="J28" s="23"/>
    </row>
    <row r="29" spans="1:10" ht="12">
      <c r="A29" s="10">
        <v>17</v>
      </c>
      <c r="B29" s="2" t="s">
        <v>35</v>
      </c>
      <c r="C29" s="3" t="s">
        <v>23</v>
      </c>
      <c r="D29" s="2" t="s">
        <v>10</v>
      </c>
      <c r="E29" s="2" t="s">
        <v>5</v>
      </c>
      <c r="F29" s="22">
        <v>4</v>
      </c>
      <c r="G29" s="22">
        <v>1.2</v>
      </c>
      <c r="H29" s="22">
        <v>1.5</v>
      </c>
      <c r="I29" s="22">
        <f>F29+G29+H29</f>
        <v>6.7</v>
      </c>
      <c r="J29" s="23"/>
    </row>
    <row r="30" spans="1:10" ht="12">
      <c r="A30" s="10">
        <v>18</v>
      </c>
      <c r="B30" s="2" t="s">
        <v>50</v>
      </c>
      <c r="C30" s="3" t="s">
        <v>51</v>
      </c>
      <c r="D30" s="2" t="s">
        <v>7</v>
      </c>
      <c r="E30" s="2" t="s">
        <v>52</v>
      </c>
      <c r="F30" s="22">
        <v>4.5</v>
      </c>
      <c r="G30" s="22">
        <v>0</v>
      </c>
      <c r="H30" s="22">
        <v>1</v>
      </c>
      <c r="I30" s="22">
        <f aca="true" t="shared" si="1" ref="I30:I36">SUM(F30:H30)</f>
        <v>5.5</v>
      </c>
      <c r="J30" s="23"/>
    </row>
    <row r="31" spans="1:10" ht="12">
      <c r="A31" s="10">
        <v>19</v>
      </c>
      <c r="B31" s="2" t="s">
        <v>57</v>
      </c>
      <c r="C31" s="3" t="s">
        <v>22</v>
      </c>
      <c r="D31" s="2" t="s">
        <v>10</v>
      </c>
      <c r="E31" s="2" t="s">
        <v>5</v>
      </c>
      <c r="F31" s="22">
        <v>1.5</v>
      </c>
      <c r="G31" s="22">
        <v>0</v>
      </c>
      <c r="H31" s="22">
        <v>0.5</v>
      </c>
      <c r="I31" s="22">
        <f t="shared" si="1"/>
        <v>2</v>
      </c>
      <c r="J31" s="23"/>
    </row>
    <row r="32" spans="1:10" ht="12">
      <c r="A32" s="10">
        <v>20</v>
      </c>
      <c r="B32" s="2" t="s">
        <v>26</v>
      </c>
      <c r="C32" s="3" t="s">
        <v>27</v>
      </c>
      <c r="D32" s="2" t="s">
        <v>11</v>
      </c>
      <c r="E32" s="2" t="s">
        <v>5</v>
      </c>
      <c r="F32" s="22">
        <v>2</v>
      </c>
      <c r="G32" s="22">
        <v>0.5</v>
      </c>
      <c r="H32" s="22">
        <v>10</v>
      </c>
      <c r="I32" s="22">
        <f t="shared" si="1"/>
        <v>12.5</v>
      </c>
      <c r="J32" s="23"/>
    </row>
    <row r="33" spans="1:10" ht="12">
      <c r="A33" s="7">
        <v>21</v>
      </c>
      <c r="B33" s="2" t="s">
        <v>40</v>
      </c>
      <c r="C33" s="3" t="s">
        <v>41</v>
      </c>
      <c r="D33" s="2" t="s">
        <v>9</v>
      </c>
      <c r="E33" s="2" t="s">
        <v>5</v>
      </c>
      <c r="F33" s="22">
        <v>2.5</v>
      </c>
      <c r="G33" s="22">
        <v>0</v>
      </c>
      <c r="H33" s="22">
        <v>1.5</v>
      </c>
      <c r="I33" s="22">
        <f t="shared" si="1"/>
        <v>4</v>
      </c>
      <c r="J33" s="23"/>
    </row>
    <row r="34" spans="1:10" ht="12">
      <c r="A34" s="10">
        <v>22</v>
      </c>
      <c r="B34" s="2" t="s">
        <v>53</v>
      </c>
      <c r="C34" s="3" t="s">
        <v>54</v>
      </c>
      <c r="D34" s="2" t="s">
        <v>9</v>
      </c>
      <c r="E34" s="2" t="s">
        <v>5</v>
      </c>
      <c r="F34" s="22">
        <v>4</v>
      </c>
      <c r="G34" s="22">
        <v>0.2</v>
      </c>
      <c r="H34" s="22">
        <v>0</v>
      </c>
      <c r="I34" s="22">
        <f t="shared" si="1"/>
        <v>4.2</v>
      </c>
      <c r="J34" s="23"/>
    </row>
    <row r="35" spans="1:10" ht="12">
      <c r="A35" s="8"/>
      <c r="B35" s="2" t="s">
        <v>53</v>
      </c>
      <c r="C35" s="3" t="s">
        <v>54</v>
      </c>
      <c r="D35" s="2" t="s">
        <v>7</v>
      </c>
      <c r="E35" s="2" t="s">
        <v>8</v>
      </c>
      <c r="F35" s="22">
        <v>4</v>
      </c>
      <c r="G35" s="22">
        <v>0.2</v>
      </c>
      <c r="H35" s="22">
        <v>0</v>
      </c>
      <c r="I35" s="22">
        <f t="shared" si="1"/>
        <v>4.2</v>
      </c>
      <c r="J35" s="23"/>
    </row>
    <row r="36" spans="1:10" ht="12">
      <c r="A36" s="11"/>
      <c r="B36" s="2" t="s">
        <v>53</v>
      </c>
      <c r="C36" s="3" t="s">
        <v>54</v>
      </c>
      <c r="D36" s="2" t="s">
        <v>9</v>
      </c>
      <c r="E36" s="2" t="s">
        <v>5</v>
      </c>
      <c r="F36" s="22">
        <v>4</v>
      </c>
      <c r="G36" s="22">
        <v>0.2</v>
      </c>
      <c r="H36" s="22">
        <v>0</v>
      </c>
      <c r="I36" s="22">
        <f t="shared" si="1"/>
        <v>4.2</v>
      </c>
      <c r="J36" s="23"/>
    </row>
    <row r="39" spans="2:6" ht="12">
      <c r="B39" s="1" t="s">
        <v>66</v>
      </c>
      <c r="E39" s="4"/>
      <c r="F39" s="1" t="s">
        <v>64</v>
      </c>
    </row>
    <row r="40" ht="12">
      <c r="G40" s="1" t="s">
        <v>65</v>
      </c>
    </row>
  </sheetData>
  <sheetProtection/>
  <mergeCells count="1">
    <mergeCell ref="A1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2014-07-07T14:27:41Z</cp:lastPrinted>
  <dcterms:created xsi:type="dcterms:W3CDTF">2011-04-20T09:25:03Z</dcterms:created>
  <dcterms:modified xsi:type="dcterms:W3CDTF">2014-07-08T10:19:33Z</dcterms:modified>
  <cp:category/>
  <cp:version/>
  <cp:contentType/>
  <cp:contentStatus/>
</cp:coreProperties>
</file>